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tercomputer 2018F12\Research - WCP\Western PA DCs\"/>
    </mc:Choice>
  </mc:AlternateContent>
  <xr:revisionPtr revIDLastSave="0" documentId="13_ncr:1_{F260627C-2D4B-4CD8-9313-DD6359F35ABE}" xr6:coauthVersionLast="47" xr6:coauthVersionMax="47" xr10:uidLastSave="{00000000-0000-0000-0000-000000000000}"/>
  <bookViews>
    <workbookView xWindow="-108" yWindow="-108" windowWidth="23256" windowHeight="12456" xr2:uid="{2462289C-DCAC-4460-ADB4-50D726C8EB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l="1"/>
  <c r="A10" i="1" l="1"/>
  <c r="A11" i="1" s="1"/>
  <c r="A12" i="1" s="1"/>
  <c r="A13" i="1" s="1"/>
  <c r="A14" i="1" s="1"/>
  <c r="A15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Patterson</author>
  </authors>
  <commentList>
    <comment ref="F7" authorId="0" shapeId="0" xr:uid="{C64EACA8-12DA-4092-BCA7-54A5DFD72119}">
      <text>
        <r>
          <rPr>
            <sz val="9"/>
            <color indexed="81"/>
            <rFont val="Tahoma"/>
            <family val="2"/>
          </rPr>
          <t>Alcan, Reynolds, Kaiser used to be in Alcoa</t>
        </r>
      </text>
    </comment>
    <comment ref="C15" authorId="0" shapeId="0" xr:uid="{E6EBCCC5-9B5C-48DC-97B8-E45D5AAA8C0F}">
      <text>
        <r>
          <rPr>
            <sz val="9"/>
            <color indexed="81"/>
            <rFont val="Tahoma"/>
            <charset val="1"/>
          </rPr>
          <t>al julius thanksgiving</t>
        </r>
      </text>
    </comment>
    <comment ref="C26" authorId="0" shapeId="0" xr:uid="{9336D234-DB69-4735-A25C-EFA3BCC248D5}">
      <text>
        <r>
          <rPr>
            <sz val="9"/>
            <color indexed="81"/>
            <rFont val="Tahoma"/>
            <charset val="1"/>
          </rPr>
          <t>rege cordic, jay bird, bill cardille</t>
        </r>
      </text>
    </comment>
    <comment ref="D26" authorId="0" shapeId="0" xr:uid="{858B0A5E-2F72-49CB-A5BB-665B383EF7E9}">
      <text>
        <r>
          <rPr>
            <sz val="9"/>
            <color indexed="81"/>
            <rFont val="Tahoma"/>
            <charset val="1"/>
          </rPr>
          <t>bill burns, al julius, mr. rogers, wayne van dine</t>
        </r>
      </text>
    </comment>
    <comment ref="E26" authorId="0" shapeId="0" xr:uid="{646DA061-6736-445D-9D74-7A0180A31089}">
      <text>
        <r>
          <rPr>
            <sz val="9"/>
            <color indexed="81"/>
            <rFont val="Tahoma"/>
            <charset val="1"/>
          </rPr>
          <t>al julius thanksgiving</t>
        </r>
      </text>
    </comment>
    <comment ref="F26" authorId="0" shapeId="0" xr:uid="{7A5F3F1C-359D-4FEB-B027-9A202032146B}">
      <text>
        <r>
          <rPr>
            <sz val="9"/>
            <color indexed="81"/>
            <rFont val="Tahoma"/>
            <charset val="1"/>
          </rPr>
          <t>bundle up, joe de nardo</t>
        </r>
      </text>
    </comment>
    <comment ref="G26" authorId="0" shapeId="0" xr:uid="{710E2B7E-466A-4BE2-B8AD-7DD408059505}">
      <text>
        <r>
          <rPr>
            <sz val="9"/>
            <color indexed="81"/>
            <rFont val="Tahoma"/>
            <charset val="1"/>
          </rPr>
          <t>telethon $90 million free care for needful children</t>
        </r>
      </text>
    </comment>
  </commentList>
</comments>
</file>

<file path=xl/sharedStrings.xml><?xml version="1.0" encoding="utf-8"?>
<sst xmlns="http://schemas.openxmlformats.org/spreadsheetml/2006/main" count="300" uniqueCount="257">
  <si>
    <t>William C. Patterson, Ph.D.</t>
  </si>
  <si>
    <t>Western Pennsylvania Distinct Competencies</t>
  </si>
  <si>
    <t>Competency</t>
  </si>
  <si>
    <t>Distinct</t>
  </si>
  <si>
    <t>Evidence</t>
  </si>
  <si>
    <t>Steel</t>
  </si>
  <si>
    <t>Aluminum</t>
  </si>
  <si>
    <t>Glass</t>
  </si>
  <si>
    <t>Material</t>
  </si>
  <si>
    <t>Medical</t>
  </si>
  <si>
    <t>Higher Education</t>
  </si>
  <si>
    <t>Spiritual</t>
  </si>
  <si>
    <t>Church</t>
  </si>
  <si>
    <t>Radio</t>
  </si>
  <si>
    <t>Family</t>
  </si>
  <si>
    <t>Neighbor</t>
  </si>
  <si>
    <t>Marriage</t>
  </si>
  <si>
    <t>Labor</t>
  </si>
  <si>
    <t>R&amp;D</t>
  </si>
  <si>
    <t>Energy</t>
  </si>
  <si>
    <t>Home Building</t>
  </si>
  <si>
    <t>Seniors</t>
  </si>
  <si>
    <t>Coal</t>
  </si>
  <si>
    <t>Children</t>
  </si>
  <si>
    <t>DC #</t>
  </si>
  <si>
    <t>HQ Alcoa</t>
  </si>
  <si>
    <t>4 rivers</t>
  </si>
  <si>
    <t>97% world anthracite</t>
  </si>
  <si>
    <t>Oil City</t>
  </si>
  <si>
    <t>LeaFuel</t>
  </si>
  <si>
    <t>RiverPower</t>
  </si>
  <si>
    <t>PPG</t>
  </si>
  <si>
    <t>hardest work of US</t>
  </si>
  <si>
    <t>steel</t>
  </si>
  <si>
    <t>aluminum</t>
  </si>
  <si>
    <t>copper</t>
  </si>
  <si>
    <t>lead</t>
  </si>
  <si>
    <t>tin</t>
  </si>
  <si>
    <t>brass</t>
  </si>
  <si>
    <t xml:space="preserve">bronze </t>
  </si>
  <si>
    <t>concrete</t>
  </si>
  <si>
    <t>glass</t>
  </si>
  <si>
    <t>USS</t>
  </si>
  <si>
    <t>Crucible</t>
  </si>
  <si>
    <t>KDKA 1st in US</t>
  </si>
  <si>
    <t>USS Hq</t>
  </si>
  <si>
    <t>finest matls built US</t>
  </si>
  <si>
    <t>grass roots faith</t>
  </si>
  <si>
    <t>persistent family values</t>
  </si>
  <si>
    <t>Children's Hospital</t>
  </si>
  <si>
    <t>saved trees of PA</t>
  </si>
  <si>
    <t>Westinghouse</t>
  </si>
  <si>
    <t>US Steel Research</t>
  </si>
  <si>
    <t>Ryan homes #1</t>
  </si>
  <si>
    <t>100 W PA colleges</t>
  </si>
  <si>
    <t>NFL QBs 4 from PA</t>
  </si>
  <si>
    <t>Coal-Baseball</t>
  </si>
  <si>
    <t>DCs</t>
  </si>
  <si>
    <t>We Are Most Blessed and Most Blessing</t>
  </si>
  <si>
    <t>Steel links city together</t>
  </si>
  <si>
    <t>Pitt international rooms</t>
  </si>
  <si>
    <t>Mr. Rogers neighborhood</t>
  </si>
  <si>
    <t>Jim Thorpe - Indian</t>
  </si>
  <si>
    <t>Working Men Are Family Men</t>
  </si>
  <si>
    <t>All Work Is Honorable</t>
  </si>
  <si>
    <t>Men Are Best Known By Their Good Works</t>
  </si>
  <si>
    <t>God Gifts &amp; Grooms His Sons</t>
  </si>
  <si>
    <t>Live Up To Your Calling From God</t>
  </si>
  <si>
    <t>Ambridge PA</t>
  </si>
  <si>
    <t>all tall fine architecture</t>
  </si>
  <si>
    <t>natural gas</t>
  </si>
  <si>
    <t>Athletics</t>
  </si>
  <si>
    <t>Bridges</t>
  </si>
  <si>
    <t>Veterans</t>
  </si>
  <si>
    <t>Rivers</t>
  </si>
  <si>
    <t>most dangerous work of US</t>
  </si>
  <si>
    <t>Mercy</t>
  </si>
  <si>
    <t>radio fathers</t>
  </si>
  <si>
    <t>free turkeys</t>
  </si>
  <si>
    <t>free winter coats</t>
  </si>
  <si>
    <t>children's hospital</t>
  </si>
  <si>
    <t>gpcfood bank</t>
  </si>
  <si>
    <t>salvation army</t>
  </si>
  <si>
    <t>churches 17</t>
  </si>
  <si>
    <t>magee hospital</t>
  </si>
  <si>
    <t>tv fathers</t>
  </si>
  <si>
    <t>22 churches</t>
  </si>
  <si>
    <t>85% faith adults #1</t>
  </si>
  <si>
    <t>42 hospitals</t>
  </si>
  <si>
    <t>106 primary care</t>
  </si>
  <si>
    <t>seminaries 2</t>
  </si>
  <si>
    <t>Food</t>
  </si>
  <si>
    <t>Labor Unions 579</t>
  </si>
  <si>
    <t>fraternal orgs 831</t>
  </si>
  <si>
    <t>shelters 32</t>
  </si>
  <si>
    <t>food pantries 60</t>
  </si>
  <si>
    <t>work safety orgs 9</t>
  </si>
  <si>
    <t>DCs Compose "Capitol" Status</t>
  </si>
  <si>
    <t>Whatsoever ye do, do it heartily as to the Lord.</t>
  </si>
  <si>
    <t>God Honors the Working Man</t>
  </si>
  <si>
    <t>Youth Orgs 19</t>
  </si>
  <si>
    <t>city - 33% married</t>
  </si>
  <si>
    <t>MSA - 50% married</t>
  </si>
  <si>
    <t>5% unemployed</t>
  </si>
  <si>
    <t>20% &lt; poverty line</t>
  </si>
  <si>
    <t>christ nfp orgs 915</t>
  </si>
  <si>
    <t>pub hsg #17</t>
  </si>
  <si>
    <t>National Steel</t>
  </si>
  <si>
    <t>LTV</t>
  </si>
  <si>
    <t>Alcoa</t>
  </si>
  <si>
    <t>Mr. Rogers ETV father</t>
  </si>
  <si>
    <t>Alcoa Tech Center</t>
  </si>
  <si>
    <t>We Are God's Instruments</t>
  </si>
  <si>
    <t>Live Up To Your God-Given Potential</t>
  </si>
  <si>
    <t>Man and Woman Are Made In The Image of God</t>
  </si>
  <si>
    <t>nuclear tech</t>
  </si>
  <si>
    <t>electric tech</t>
  </si>
  <si>
    <t>Mine Safety Appliances</t>
  </si>
  <si>
    <t>wind farming</t>
  </si>
  <si>
    <t>hot food charity 4</t>
  </si>
  <si>
    <t>PPG Hq</t>
  </si>
  <si>
    <t>PPG research</t>
  </si>
  <si>
    <t>RMU founding father</t>
  </si>
  <si>
    <t>Millennial Estate</t>
  </si>
  <si>
    <t>National Tube #1 tube</t>
  </si>
  <si>
    <t>Libraries</t>
  </si>
  <si>
    <t>1st free library</t>
  </si>
  <si>
    <t>Jews</t>
  </si>
  <si>
    <t>4 VA hospitals #1</t>
  </si>
  <si>
    <t>Fellowship of Christian Athletes</t>
  </si>
  <si>
    <t>Christian Schools</t>
  </si>
  <si>
    <t>YMCA/YMHA</t>
  </si>
  <si>
    <t>Coal/Steel sons strong</t>
  </si>
  <si>
    <t>solar farming</t>
  </si>
  <si>
    <t>solar fence</t>
  </si>
  <si>
    <t>only VW plant in US</t>
  </si>
  <si>
    <t>8 Super Bowls</t>
  </si>
  <si>
    <t>6 Super Bowl wins</t>
  </si>
  <si>
    <t>"River City"</t>
  </si>
  <si>
    <t>446 bridgesin Pgh</t>
  </si>
  <si>
    <t>2,000 bridges in AC</t>
  </si>
  <si>
    <t>Mr. Rogers TV Father</t>
  </si>
  <si>
    <t>Magee Woman's Hospital 1911</t>
  </si>
  <si>
    <t>Ed TV - 13 1954</t>
  </si>
  <si>
    <t>gpcfb: 48M meals/yr</t>
  </si>
  <si>
    <t>Innovation</t>
  </si>
  <si>
    <t>600-800 patents/yr MSA</t>
  </si>
  <si>
    <t>Roads</t>
  </si>
  <si>
    <t>408 miles AC</t>
  </si>
  <si>
    <t>10,000 miles GPMSA</t>
  </si>
  <si>
    <t>19 Pgh Carnegie branches</t>
  </si>
  <si>
    <t>Allegheny CF/S 16,700</t>
  </si>
  <si>
    <t>Monongehela CF/S  12,650</t>
  </si>
  <si>
    <t>Ohio CF/S 281,000</t>
  </si>
  <si>
    <t>Yough CFS 3,477</t>
  </si>
  <si>
    <t>4 rivers  313,827 CFS</t>
  </si>
  <si>
    <t>James:1.17</t>
  </si>
  <si>
    <t>Christian Population Intensity</t>
  </si>
  <si>
    <t>124,000 veterans</t>
  </si>
  <si>
    <t>Christians are long-living</t>
  </si>
  <si>
    <t>Seniors are wisdom resource</t>
  </si>
  <si>
    <t>Fiish Potential 300K/ft</t>
  </si>
  <si>
    <t>Classical Music Station</t>
  </si>
  <si>
    <t>Country Music Stationn</t>
  </si>
  <si>
    <t>Christian Music Station</t>
  </si>
  <si>
    <t>DJ Father Figures</t>
  </si>
  <si>
    <t>workmen need wife</t>
  </si>
  <si>
    <t>Annual Home Show</t>
  </si>
  <si>
    <t>Allcoa Laboratories</t>
  </si>
  <si>
    <t>US Reduction Strip Dist Origin</t>
  </si>
  <si>
    <t>Post WW2 4-way breakup</t>
  </si>
  <si>
    <t>"Bridge City"</t>
  </si>
  <si>
    <t>TV-13 1st community TV</t>
  </si>
  <si>
    <t>TV Free Schooling</t>
  </si>
  <si>
    <t>&lt;1mi btwn churches</t>
  </si>
  <si>
    <t>1100 churches in AC</t>
  </si>
  <si>
    <t>691 members/church AC</t>
  </si>
  <si>
    <t>hardest, hazardous work</t>
  </si>
  <si>
    <t>97% world anthracite coal</t>
  </si>
  <si>
    <t>need wife to survive</t>
  </si>
  <si>
    <t>close-packed churches</t>
  </si>
  <si>
    <t>20% of pgh msa seniors</t>
  </si>
  <si>
    <t>top church density</t>
  </si>
  <si>
    <t>2,300 religious orgs</t>
  </si>
  <si>
    <t>world's best road builders</t>
  </si>
  <si>
    <t>1st Turnpike</t>
  </si>
  <si>
    <t>Kosher food</t>
  </si>
  <si>
    <t>Vets 6% of City</t>
  </si>
  <si>
    <t>Christians love neighbors</t>
  </si>
  <si>
    <t>Wear-Ever Cookware NK</t>
  </si>
  <si>
    <t>high Jewish population</t>
  </si>
  <si>
    <t>Distinct Competencies Influence Diagram</t>
  </si>
  <si>
    <t>Churches</t>
  </si>
  <si>
    <t>Famiy</t>
  </si>
  <si>
    <t>Athletes</t>
  </si>
  <si>
    <t>Military</t>
  </si>
  <si>
    <t>Missionary</t>
  </si>
  <si>
    <t>Clergy</t>
  </si>
  <si>
    <t>Good Works</t>
  </si>
  <si>
    <t>National</t>
  </si>
  <si>
    <t>International</t>
  </si>
  <si>
    <t>Copper</t>
  </si>
  <si>
    <t>Lead</t>
  </si>
  <si>
    <t>Tin</t>
  </si>
  <si>
    <t>Brass</t>
  </si>
  <si>
    <t>Bronze</t>
  </si>
  <si>
    <t>Concrete</t>
  </si>
  <si>
    <t>Housing</t>
  </si>
  <si>
    <t>Recycling</t>
  </si>
  <si>
    <t>Communication</t>
  </si>
  <si>
    <t>Education</t>
  </si>
  <si>
    <t>Derivative Good Works</t>
  </si>
  <si>
    <t>Natural Resources</t>
  </si>
  <si>
    <t>Early</t>
  </si>
  <si>
    <t>Gas</t>
  </si>
  <si>
    <t>Oil</t>
  </si>
  <si>
    <t>Later</t>
  </si>
  <si>
    <t>Sun</t>
  </si>
  <si>
    <t>Wind</t>
  </si>
  <si>
    <t>River</t>
  </si>
  <si>
    <t>Trees</t>
  </si>
  <si>
    <t>Derivative Resources</t>
  </si>
  <si>
    <t>Houses</t>
  </si>
  <si>
    <t>Furniture</t>
  </si>
  <si>
    <t>Brick</t>
  </si>
  <si>
    <t>Walks</t>
  </si>
  <si>
    <t>Transit</t>
  </si>
  <si>
    <t>Trains</t>
  </si>
  <si>
    <t>Trolly</t>
  </si>
  <si>
    <t>Car</t>
  </si>
  <si>
    <t>Bus</t>
  </si>
  <si>
    <t>Boats</t>
  </si>
  <si>
    <t>Farms</t>
  </si>
  <si>
    <t>Perpetuities</t>
  </si>
  <si>
    <t>Solar Electric</t>
  </si>
  <si>
    <t>Solar Hot Water</t>
  </si>
  <si>
    <t>Wind Turbines</t>
  </si>
  <si>
    <t>HAWT</t>
  </si>
  <si>
    <t>VAWT</t>
  </si>
  <si>
    <t>River Electric</t>
  </si>
  <si>
    <t>Interpretations</t>
  </si>
  <si>
    <t xml:space="preserve">         </t>
  </si>
  <si>
    <t>Effect</t>
  </si>
  <si>
    <t>Cause                 Effect</t>
  </si>
  <si>
    <t>Cause                      Effect</t>
  </si>
  <si>
    <t>Evoking Causality Among DCs</t>
  </si>
  <si>
    <t>Hard, Dangerous Work Begets Injury</t>
  </si>
  <si>
    <t>Spiritual Origin Yields Merciful Progress &amp; Long Life</t>
  </si>
  <si>
    <t>Spiritual Gifts + Natural Resource Gifts = Great Progress/Achievements/Living</t>
  </si>
  <si>
    <t>Hard Labor Fathers Yield Strong Athletic Sons</t>
  </si>
  <si>
    <t>Labor Fathers Produce Knowledge Work Sons (Pay for Higher Ed into Easier Jobs)</t>
  </si>
  <si>
    <t>Temporary Repository Combustion Energy Evolves to Cool, Free Perpetual Energy</t>
  </si>
  <si>
    <t>Combustion Transit Evolves to Cool Electric Transit</t>
  </si>
  <si>
    <t>Growing National Industry Shrinks Regional Agricultural Land Area</t>
  </si>
  <si>
    <t>The Post-Industrial Age Yields Agricultural Land Recovery</t>
  </si>
  <si>
    <t>Excellent Medical Care Swiftly Restores Injured Worker to Workplace</t>
  </si>
  <si>
    <t>Spiritual Gifts + Resource Gifts Yields High-Value Seniors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</si>
</sst>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9"/>
      <color indexed="81"/>
      <name val="Tahoma"/>
      <charset val="1"/>
    </font>
    <font>
      <b/>
      <i/>
      <sz val="11"/>
      <color rgb="FF7030A0"/>
      <name val="Aptos Narrow"/>
      <family val="2"/>
      <scheme val="minor"/>
    </font>
    <font>
      <sz val="9"/>
      <color indexed="81"/>
      <name val="Tahoma"/>
      <family val="2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1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910552</xdr:colOff>
      <xdr:row>0</xdr:row>
      <xdr:rowOff>0</xdr:rowOff>
    </xdr:from>
    <xdr:to>
      <xdr:col>13</xdr:col>
      <xdr:colOff>609600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E76BB0-12E7-6C83-9F49-9B4D4FD0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752" y="0"/>
          <a:ext cx="621068" cy="731520"/>
        </a:xfrm>
        <a:prstGeom prst="rect">
          <a:avLst/>
        </a:prstGeom>
      </xdr:spPr>
    </xdr:pic>
    <xdr:clientData/>
  </xdr:twoCellAnchor>
  <xdr:twoCellAnchor>
    <xdr:from>
      <xdr:col>1</xdr:col>
      <xdr:colOff>137160</xdr:colOff>
      <xdr:row>38</xdr:row>
      <xdr:rowOff>175260</xdr:rowOff>
    </xdr:from>
    <xdr:to>
      <xdr:col>1</xdr:col>
      <xdr:colOff>243840</xdr:colOff>
      <xdr:row>40</xdr:row>
      <xdr:rowOff>7620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C6567FA3-C80B-45EB-83D6-B57CD74BAA7F}"/>
            </a:ext>
          </a:extLst>
        </xdr:cNvPr>
        <xdr:cNvSpPr/>
      </xdr:nvSpPr>
      <xdr:spPr>
        <a:xfrm>
          <a:off x="746760" y="7124700"/>
          <a:ext cx="106680" cy="19812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525780</xdr:colOff>
      <xdr:row>38</xdr:row>
      <xdr:rowOff>38100</xdr:rowOff>
    </xdr:from>
    <xdr:to>
      <xdr:col>1</xdr:col>
      <xdr:colOff>723900</xdr:colOff>
      <xdr:row>38</xdr:row>
      <xdr:rowOff>144780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246610B7-8D9A-4B8B-8AB5-01595A0ED50F}"/>
            </a:ext>
          </a:extLst>
        </xdr:cNvPr>
        <xdr:cNvSpPr/>
      </xdr:nvSpPr>
      <xdr:spPr>
        <a:xfrm rot="16200000">
          <a:off x="1181100" y="6941820"/>
          <a:ext cx="106680" cy="19812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137160</xdr:colOff>
      <xdr:row>38</xdr:row>
      <xdr:rowOff>175260</xdr:rowOff>
    </xdr:from>
    <xdr:to>
      <xdr:col>3</xdr:col>
      <xdr:colOff>243840</xdr:colOff>
      <xdr:row>40</xdr:row>
      <xdr:rowOff>7620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38D10BB4-82AF-4472-9134-7F4E2808158F}"/>
            </a:ext>
          </a:extLst>
        </xdr:cNvPr>
        <xdr:cNvSpPr/>
      </xdr:nvSpPr>
      <xdr:spPr>
        <a:xfrm>
          <a:off x="746760" y="7124700"/>
          <a:ext cx="106680" cy="19812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525780</xdr:colOff>
      <xdr:row>38</xdr:row>
      <xdr:rowOff>38100</xdr:rowOff>
    </xdr:from>
    <xdr:to>
      <xdr:col>3</xdr:col>
      <xdr:colOff>723900</xdr:colOff>
      <xdr:row>38</xdr:row>
      <xdr:rowOff>144780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4EDB650F-6DB5-4867-8403-D548176DDF4D}"/>
            </a:ext>
          </a:extLst>
        </xdr:cNvPr>
        <xdr:cNvSpPr/>
      </xdr:nvSpPr>
      <xdr:spPr>
        <a:xfrm rot="16200000">
          <a:off x="1181100" y="6941820"/>
          <a:ext cx="106680" cy="19812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137160</xdr:colOff>
      <xdr:row>38</xdr:row>
      <xdr:rowOff>175260</xdr:rowOff>
    </xdr:from>
    <xdr:to>
      <xdr:col>5</xdr:col>
      <xdr:colOff>243840</xdr:colOff>
      <xdr:row>40</xdr:row>
      <xdr:rowOff>7620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ED202B83-59A1-4A13-A2B4-E2F24CB905D4}"/>
            </a:ext>
          </a:extLst>
        </xdr:cNvPr>
        <xdr:cNvSpPr/>
      </xdr:nvSpPr>
      <xdr:spPr>
        <a:xfrm>
          <a:off x="3459480" y="7124700"/>
          <a:ext cx="106680" cy="19812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525780</xdr:colOff>
      <xdr:row>38</xdr:row>
      <xdr:rowOff>38100</xdr:rowOff>
    </xdr:from>
    <xdr:to>
      <xdr:col>5</xdr:col>
      <xdr:colOff>723900</xdr:colOff>
      <xdr:row>38</xdr:row>
      <xdr:rowOff>144780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F1BD106E-BC51-435A-9A42-72B27D9E64C4}"/>
            </a:ext>
          </a:extLst>
        </xdr:cNvPr>
        <xdr:cNvSpPr/>
      </xdr:nvSpPr>
      <xdr:spPr>
        <a:xfrm rot="16200000">
          <a:off x="3893820" y="6941820"/>
          <a:ext cx="106680" cy="19812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137160</xdr:colOff>
      <xdr:row>38</xdr:row>
      <xdr:rowOff>175260</xdr:rowOff>
    </xdr:from>
    <xdr:to>
      <xdr:col>7</xdr:col>
      <xdr:colOff>243840</xdr:colOff>
      <xdr:row>40</xdr:row>
      <xdr:rowOff>7620</xdr:rowOff>
    </xdr:to>
    <xdr:sp macro="" textlink="">
      <xdr:nvSpPr>
        <xdr:cNvPr id="9" name="Arrow: Down 8">
          <a:extLst>
            <a:ext uri="{FF2B5EF4-FFF2-40B4-BE49-F238E27FC236}">
              <a16:creationId xmlns:a16="http://schemas.microsoft.com/office/drawing/2014/main" id="{661C7022-99DB-42B0-9062-1C1BD18EEF07}"/>
            </a:ext>
          </a:extLst>
        </xdr:cNvPr>
        <xdr:cNvSpPr/>
      </xdr:nvSpPr>
      <xdr:spPr>
        <a:xfrm>
          <a:off x="6819900" y="7124700"/>
          <a:ext cx="106680" cy="19812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525780</xdr:colOff>
      <xdr:row>38</xdr:row>
      <xdr:rowOff>38100</xdr:rowOff>
    </xdr:from>
    <xdr:to>
      <xdr:col>7</xdr:col>
      <xdr:colOff>723900</xdr:colOff>
      <xdr:row>38</xdr:row>
      <xdr:rowOff>144780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7B0CDDB3-9ADC-43FA-B641-61FD75F9C9CC}"/>
            </a:ext>
          </a:extLst>
        </xdr:cNvPr>
        <xdr:cNvSpPr/>
      </xdr:nvSpPr>
      <xdr:spPr>
        <a:xfrm rot="16200000">
          <a:off x="7254240" y="6941820"/>
          <a:ext cx="106680" cy="19812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15FC-3811-404E-839F-F9E9D63BDBBB}">
  <sheetPr>
    <pageSetUpPr fitToPage="1"/>
  </sheetPr>
  <dimension ref="A1:N61"/>
  <sheetViews>
    <sheetView tabSelected="1" topLeftCell="D34" workbookViewId="0">
      <selection activeCell="J55" sqref="J55"/>
    </sheetView>
  </sheetViews>
  <sheetFormatPr defaultRowHeight="14.4" x14ac:dyDescent="0.3"/>
  <cols>
    <col min="2" max="2" width="18.21875" customWidth="1"/>
    <col min="3" max="3" width="21.33203125" customWidth="1"/>
    <col min="4" max="4" width="24.77734375" customWidth="1"/>
    <col min="5" max="5" width="24.21875" customWidth="1"/>
    <col min="6" max="6" width="20.33203125" customWidth="1"/>
    <col min="7" max="7" width="17.33203125" customWidth="1"/>
    <col min="8" max="8" width="19.21875" customWidth="1"/>
    <col min="9" max="9" width="15" customWidth="1"/>
    <col min="10" max="10" width="25.44140625" customWidth="1"/>
    <col min="11" max="11" width="15.21875" customWidth="1"/>
    <col min="12" max="12" width="15.5546875" customWidth="1"/>
    <col min="13" max="13" width="13.44140625" customWidth="1"/>
    <col min="14" max="14" width="12" customWidth="1"/>
  </cols>
  <sheetData>
    <row r="1" spans="1:14" x14ac:dyDescent="0.3">
      <c r="A1" s="4" t="s">
        <v>1</v>
      </c>
      <c r="B1" s="5"/>
      <c r="C1" s="5"/>
      <c r="D1" s="5"/>
      <c r="E1" s="11" t="s">
        <v>97</v>
      </c>
      <c r="F1" s="5"/>
      <c r="G1" s="5"/>
      <c r="H1" s="15" t="s">
        <v>64</v>
      </c>
      <c r="I1" s="5"/>
      <c r="J1" s="5"/>
      <c r="K1" s="5"/>
      <c r="L1" s="4" t="s">
        <v>112</v>
      </c>
      <c r="M1" s="5"/>
    </row>
    <row r="2" spans="1:14" x14ac:dyDescent="0.3">
      <c r="A2" s="6" t="s">
        <v>0</v>
      </c>
      <c r="B2" s="7"/>
      <c r="C2" s="12" t="s">
        <v>57</v>
      </c>
      <c r="D2" s="7"/>
      <c r="E2" s="16" t="s">
        <v>66</v>
      </c>
      <c r="F2" s="7"/>
      <c r="G2" s="7"/>
      <c r="H2" s="16" t="s">
        <v>99</v>
      </c>
      <c r="I2" s="7"/>
      <c r="J2" s="7"/>
      <c r="K2" s="18"/>
      <c r="L2" s="19" t="s">
        <v>98</v>
      </c>
      <c r="M2" s="7"/>
    </row>
    <row r="3" spans="1:14" x14ac:dyDescent="0.3">
      <c r="A3" s="8">
        <v>2025</v>
      </c>
      <c r="B3" s="9"/>
      <c r="C3" s="8">
        <f>MAX(A7:A35)</f>
        <v>29</v>
      </c>
      <c r="D3" s="9"/>
      <c r="E3" s="10" t="s">
        <v>58</v>
      </c>
      <c r="F3" s="9"/>
      <c r="G3" s="9"/>
      <c r="H3" s="8" t="s">
        <v>63</v>
      </c>
      <c r="I3" s="9"/>
      <c r="J3" s="9"/>
      <c r="K3" s="9"/>
      <c r="L3" s="8" t="s">
        <v>113</v>
      </c>
      <c r="M3" s="9"/>
    </row>
    <row r="4" spans="1:14" x14ac:dyDescent="0.3">
      <c r="A4" s="13"/>
      <c r="B4" s="14"/>
      <c r="C4" s="14"/>
      <c r="D4" s="14"/>
      <c r="E4" s="17" t="s">
        <v>67</v>
      </c>
      <c r="F4" s="14"/>
      <c r="G4" s="14"/>
      <c r="H4" s="17" t="s">
        <v>65</v>
      </c>
      <c r="I4" s="14"/>
      <c r="J4" s="14"/>
      <c r="K4" s="14"/>
      <c r="L4" s="17" t="s">
        <v>114</v>
      </c>
      <c r="M4" s="14"/>
    </row>
    <row r="5" spans="1:14" x14ac:dyDescent="0.3">
      <c r="A5" s="2"/>
      <c r="B5" s="20" t="s">
        <v>3</v>
      </c>
      <c r="C5" s="2"/>
      <c r="D5" s="2"/>
      <c r="E5" s="2"/>
      <c r="F5" s="2"/>
      <c r="G5" s="2"/>
    </row>
    <row r="6" spans="1:14" x14ac:dyDescent="0.3">
      <c r="A6" s="3" t="s">
        <v>24</v>
      </c>
      <c r="B6" s="20" t="s">
        <v>2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</row>
    <row r="7" spans="1:14" x14ac:dyDescent="0.3">
      <c r="A7" s="1">
        <v>1</v>
      </c>
      <c r="B7" s="21" t="s">
        <v>6</v>
      </c>
      <c r="C7" s="1" t="s">
        <v>25</v>
      </c>
      <c r="D7" s="1" t="s">
        <v>169</v>
      </c>
      <c r="E7" s="1" t="s">
        <v>189</v>
      </c>
      <c r="F7" s="1" t="s">
        <v>170</v>
      </c>
      <c r="G7" s="1" t="s">
        <v>111</v>
      </c>
      <c r="H7" s="1" t="s">
        <v>168</v>
      </c>
    </row>
    <row r="8" spans="1:14" x14ac:dyDescent="0.3">
      <c r="A8" s="1">
        <f>A7+1</f>
        <v>2</v>
      </c>
      <c r="B8" s="21" t="s">
        <v>71</v>
      </c>
      <c r="C8" s="1" t="s">
        <v>132</v>
      </c>
      <c r="D8" s="1" t="s">
        <v>136</v>
      </c>
      <c r="E8" s="1" t="s">
        <v>55</v>
      </c>
      <c r="F8" s="1" t="s">
        <v>56</v>
      </c>
      <c r="G8" s="1" t="s">
        <v>62</v>
      </c>
      <c r="H8" s="1" t="s">
        <v>137</v>
      </c>
    </row>
    <row r="9" spans="1:14" x14ac:dyDescent="0.3">
      <c r="A9" s="1">
        <f t="shared" ref="A9:A35" si="0">A8+1</f>
        <v>3</v>
      </c>
      <c r="B9" s="21" t="s">
        <v>72</v>
      </c>
      <c r="C9" s="1" t="s">
        <v>26</v>
      </c>
      <c r="D9" s="1" t="s">
        <v>138</v>
      </c>
      <c r="E9" s="1" t="s">
        <v>59</v>
      </c>
      <c r="F9" s="1" t="s">
        <v>68</v>
      </c>
      <c r="G9" s="1" t="s">
        <v>139</v>
      </c>
      <c r="H9" s="1" t="s">
        <v>140</v>
      </c>
      <c r="I9" s="1" t="s">
        <v>171</v>
      </c>
    </row>
    <row r="10" spans="1:14" x14ac:dyDescent="0.3">
      <c r="A10" s="1">
        <f t="shared" si="0"/>
        <v>4</v>
      </c>
      <c r="B10" s="21" t="s">
        <v>23</v>
      </c>
      <c r="C10" s="1" t="s">
        <v>141</v>
      </c>
      <c r="D10" s="1" t="s">
        <v>142</v>
      </c>
      <c r="E10" s="1" t="s">
        <v>49</v>
      </c>
      <c r="F10" s="1" t="s">
        <v>143</v>
      </c>
      <c r="G10" s="1" t="s">
        <v>100</v>
      </c>
      <c r="H10" s="1" t="s">
        <v>172</v>
      </c>
      <c r="I10" s="1" t="s">
        <v>173</v>
      </c>
    </row>
    <row r="11" spans="1:14" x14ac:dyDescent="0.3">
      <c r="A11" s="1">
        <f t="shared" si="0"/>
        <v>5</v>
      </c>
      <c r="B11" s="21" t="s">
        <v>12</v>
      </c>
      <c r="C11" s="1" t="s">
        <v>86</v>
      </c>
      <c r="D11" s="1" t="s">
        <v>69</v>
      </c>
      <c r="E11" s="1" t="s">
        <v>176</v>
      </c>
      <c r="F11" s="1" t="s">
        <v>175</v>
      </c>
      <c r="G11" s="1" t="s">
        <v>90</v>
      </c>
      <c r="H11" s="1" t="s">
        <v>174</v>
      </c>
    </row>
    <row r="12" spans="1:14" x14ac:dyDescent="0.3">
      <c r="A12" s="1">
        <f t="shared" si="0"/>
        <v>6</v>
      </c>
      <c r="B12" s="21" t="s">
        <v>22</v>
      </c>
      <c r="C12" s="1" t="s">
        <v>27</v>
      </c>
      <c r="D12" s="1" t="s">
        <v>50</v>
      </c>
      <c r="E12" s="1" t="s">
        <v>117</v>
      </c>
      <c r="F12" s="1" t="s">
        <v>177</v>
      </c>
    </row>
    <row r="13" spans="1:14" x14ac:dyDescent="0.3">
      <c r="A13" s="1">
        <f t="shared" si="0"/>
        <v>7</v>
      </c>
      <c r="B13" s="21" t="s">
        <v>19</v>
      </c>
      <c r="C13" s="1" t="s">
        <v>28</v>
      </c>
      <c r="D13" s="1" t="s">
        <v>178</v>
      </c>
      <c r="E13" s="1" t="s">
        <v>29</v>
      </c>
      <c r="F13" s="1" t="s">
        <v>30</v>
      </c>
      <c r="G13" s="1" t="s">
        <v>51</v>
      </c>
      <c r="H13" s="1" t="s">
        <v>70</v>
      </c>
      <c r="I13" s="1" t="s">
        <v>115</v>
      </c>
      <c r="J13" s="1" t="s">
        <v>116</v>
      </c>
      <c r="K13" s="1" t="s">
        <v>118</v>
      </c>
      <c r="L13" s="1" t="s">
        <v>135</v>
      </c>
      <c r="M13" s="1" t="s">
        <v>133</v>
      </c>
      <c r="N13" s="1" t="s">
        <v>134</v>
      </c>
    </row>
    <row r="14" spans="1:14" x14ac:dyDescent="0.3">
      <c r="A14" s="1">
        <f t="shared" si="0"/>
        <v>8</v>
      </c>
      <c r="B14" s="21" t="s">
        <v>14</v>
      </c>
      <c r="C14" s="1" t="s">
        <v>110</v>
      </c>
      <c r="D14" s="1" t="s">
        <v>142</v>
      </c>
      <c r="E14" s="1" t="s">
        <v>179</v>
      </c>
    </row>
    <row r="15" spans="1:14" x14ac:dyDescent="0.3">
      <c r="A15" s="1">
        <f t="shared" si="0"/>
        <v>9</v>
      </c>
      <c r="B15" s="21" t="s">
        <v>91</v>
      </c>
      <c r="C15" s="1" t="s">
        <v>78</v>
      </c>
      <c r="D15" s="1" t="s">
        <v>144</v>
      </c>
      <c r="E15" s="1" t="s">
        <v>95</v>
      </c>
      <c r="F15" s="1" t="s">
        <v>119</v>
      </c>
    </row>
    <row r="16" spans="1:14" x14ac:dyDescent="0.3">
      <c r="A16" s="1">
        <f t="shared" si="0"/>
        <v>10</v>
      </c>
      <c r="B16" s="21" t="s">
        <v>7</v>
      </c>
      <c r="C16" s="1" t="s">
        <v>120</v>
      </c>
      <c r="D16" s="1" t="s">
        <v>121</v>
      </c>
    </row>
    <row r="17" spans="1:14" x14ac:dyDescent="0.3">
      <c r="A17" s="1">
        <f t="shared" si="0"/>
        <v>11</v>
      </c>
      <c r="B17" s="21" t="s">
        <v>10</v>
      </c>
      <c r="C17" s="1" t="s">
        <v>54</v>
      </c>
      <c r="D17" s="1" t="s">
        <v>60</v>
      </c>
      <c r="E17" s="1" t="s">
        <v>122</v>
      </c>
    </row>
    <row r="18" spans="1:14" x14ac:dyDescent="0.3">
      <c r="A18" s="1">
        <f t="shared" si="0"/>
        <v>12</v>
      </c>
      <c r="B18" s="21" t="s">
        <v>20</v>
      </c>
      <c r="C18" s="1" t="s">
        <v>53</v>
      </c>
      <c r="D18" s="1" t="s">
        <v>123</v>
      </c>
      <c r="E18" s="1" t="s">
        <v>167</v>
      </c>
    </row>
    <row r="19" spans="1:14" x14ac:dyDescent="0.3">
      <c r="A19" s="1">
        <f t="shared" si="0"/>
        <v>13</v>
      </c>
      <c r="B19" s="21" t="s">
        <v>145</v>
      </c>
      <c r="C19" s="1" t="s">
        <v>146</v>
      </c>
      <c r="D19" s="1" t="s">
        <v>156</v>
      </c>
      <c r="E19" s="1" t="s">
        <v>157</v>
      </c>
    </row>
    <row r="20" spans="1:14" x14ac:dyDescent="0.3">
      <c r="A20" s="1">
        <f t="shared" si="0"/>
        <v>14</v>
      </c>
      <c r="B20" s="21" t="s">
        <v>127</v>
      </c>
      <c r="C20" s="1" t="s">
        <v>190</v>
      </c>
      <c r="D20" s="1" t="s">
        <v>186</v>
      </c>
    </row>
    <row r="21" spans="1:14" x14ac:dyDescent="0.3">
      <c r="A21" s="1">
        <f t="shared" si="0"/>
        <v>15</v>
      </c>
      <c r="B21" s="21" t="s">
        <v>17</v>
      </c>
      <c r="C21" s="1" t="s">
        <v>32</v>
      </c>
      <c r="D21" s="1" t="s">
        <v>75</v>
      </c>
      <c r="E21" s="1" t="s">
        <v>92</v>
      </c>
      <c r="F21" s="1" t="s">
        <v>93</v>
      </c>
      <c r="G21" s="1" t="s">
        <v>96</v>
      </c>
      <c r="H21" s="1" t="s">
        <v>103</v>
      </c>
      <c r="I21" s="1" t="s">
        <v>104</v>
      </c>
    </row>
    <row r="22" spans="1:14" x14ac:dyDescent="0.3">
      <c r="A22" s="1">
        <f t="shared" si="0"/>
        <v>16</v>
      </c>
      <c r="B22" s="21" t="s">
        <v>125</v>
      </c>
      <c r="C22" s="1" t="s">
        <v>126</v>
      </c>
      <c r="D22" s="1" t="s">
        <v>150</v>
      </c>
    </row>
    <row r="23" spans="1:14" x14ac:dyDescent="0.3">
      <c r="A23" s="1">
        <f t="shared" si="0"/>
        <v>17</v>
      </c>
      <c r="B23" s="21" t="s">
        <v>16</v>
      </c>
      <c r="C23" s="1" t="s">
        <v>166</v>
      </c>
      <c r="D23" s="1" t="s">
        <v>101</v>
      </c>
      <c r="E23" s="1" t="s">
        <v>102</v>
      </c>
    </row>
    <row r="24" spans="1:14" x14ac:dyDescent="0.3">
      <c r="A24" s="1">
        <f t="shared" si="0"/>
        <v>18</v>
      </c>
      <c r="B24" s="21" t="s">
        <v>8</v>
      </c>
      <c r="C24" s="1" t="s">
        <v>33</v>
      </c>
      <c r="D24" s="1" t="s">
        <v>34</v>
      </c>
      <c r="E24" s="1" t="s">
        <v>35</v>
      </c>
      <c r="F24" s="1" t="s">
        <v>36</v>
      </c>
      <c r="G24" s="1" t="s">
        <v>37</v>
      </c>
      <c r="H24" s="1" t="s">
        <v>38</v>
      </c>
      <c r="I24" s="1" t="s">
        <v>39</v>
      </c>
      <c r="J24" s="1" t="s">
        <v>40</v>
      </c>
      <c r="K24" s="1" t="s">
        <v>41</v>
      </c>
      <c r="L24" s="1" t="s">
        <v>46</v>
      </c>
    </row>
    <row r="25" spans="1:14" x14ac:dyDescent="0.3">
      <c r="A25" s="1">
        <f t="shared" si="0"/>
        <v>19</v>
      </c>
      <c r="B25" s="21" t="s">
        <v>9</v>
      </c>
      <c r="C25" s="1" t="s">
        <v>88</v>
      </c>
      <c r="D25" s="1" t="s">
        <v>89</v>
      </c>
    </row>
    <row r="26" spans="1:14" x14ac:dyDescent="0.3">
      <c r="A26" s="1">
        <f t="shared" si="0"/>
        <v>20</v>
      </c>
      <c r="B26" s="21" t="s">
        <v>76</v>
      </c>
      <c r="C26" s="1" t="s">
        <v>77</v>
      </c>
      <c r="D26" s="1" t="s">
        <v>85</v>
      </c>
      <c r="E26" s="1" t="s">
        <v>78</v>
      </c>
      <c r="F26" s="1" t="s">
        <v>79</v>
      </c>
      <c r="G26" s="1" t="s">
        <v>80</v>
      </c>
      <c r="H26" s="1" t="s">
        <v>81</v>
      </c>
      <c r="I26" s="1" t="s">
        <v>82</v>
      </c>
      <c r="J26" s="1" t="s">
        <v>94</v>
      </c>
      <c r="K26" s="1" t="s">
        <v>83</v>
      </c>
      <c r="L26" s="1" t="s">
        <v>84</v>
      </c>
      <c r="M26" s="1" t="s">
        <v>95</v>
      </c>
      <c r="N26" s="1" t="s">
        <v>106</v>
      </c>
    </row>
    <row r="27" spans="1:14" x14ac:dyDescent="0.3">
      <c r="A27" s="1">
        <f t="shared" si="0"/>
        <v>21</v>
      </c>
      <c r="B27" s="21" t="s">
        <v>15</v>
      </c>
      <c r="C27" s="1" t="s">
        <v>61</v>
      </c>
      <c r="D27" s="1" t="s">
        <v>180</v>
      </c>
      <c r="E27" s="1" t="s">
        <v>188</v>
      </c>
    </row>
    <row r="28" spans="1:14" x14ac:dyDescent="0.3">
      <c r="A28" s="1">
        <f t="shared" si="0"/>
        <v>22</v>
      </c>
      <c r="B28" s="21" t="s">
        <v>18</v>
      </c>
      <c r="C28" s="1" t="s">
        <v>42</v>
      </c>
      <c r="D28" s="1" t="s">
        <v>109</v>
      </c>
      <c r="E28" s="1" t="s">
        <v>43</v>
      </c>
      <c r="F28" s="1" t="s">
        <v>31</v>
      </c>
      <c r="G28" s="1" t="s">
        <v>51</v>
      </c>
    </row>
    <row r="29" spans="1:14" x14ac:dyDescent="0.3">
      <c r="A29" s="1">
        <f t="shared" si="0"/>
        <v>23</v>
      </c>
      <c r="B29" s="21" t="s">
        <v>13</v>
      </c>
      <c r="C29" s="1" t="s">
        <v>44</v>
      </c>
      <c r="D29" s="1" t="s">
        <v>162</v>
      </c>
      <c r="E29" s="1" t="s">
        <v>163</v>
      </c>
      <c r="F29" s="1" t="s">
        <v>164</v>
      </c>
      <c r="G29" s="1" t="s">
        <v>165</v>
      </c>
    </row>
    <row r="30" spans="1:14" x14ac:dyDescent="0.3">
      <c r="A30" s="1">
        <f t="shared" si="0"/>
        <v>24</v>
      </c>
      <c r="B30" s="21" t="s">
        <v>74</v>
      </c>
      <c r="C30" s="1" t="s">
        <v>155</v>
      </c>
      <c r="D30" s="1" t="s">
        <v>151</v>
      </c>
      <c r="E30" s="1" t="s">
        <v>152</v>
      </c>
      <c r="F30" s="1" t="s">
        <v>153</v>
      </c>
      <c r="G30" s="1" t="s">
        <v>154</v>
      </c>
      <c r="H30" s="1" t="s">
        <v>161</v>
      </c>
    </row>
    <row r="31" spans="1:14" x14ac:dyDescent="0.3">
      <c r="A31" s="1">
        <f t="shared" si="0"/>
        <v>25</v>
      </c>
      <c r="B31" s="21" t="s">
        <v>147</v>
      </c>
      <c r="C31" s="1" t="s">
        <v>148</v>
      </c>
      <c r="D31" s="1" t="s">
        <v>149</v>
      </c>
      <c r="E31" s="1" t="s">
        <v>184</v>
      </c>
      <c r="F31" s="1" t="s">
        <v>185</v>
      </c>
    </row>
    <row r="32" spans="1:14" x14ac:dyDescent="0.3">
      <c r="A32" s="1">
        <f t="shared" si="0"/>
        <v>26</v>
      </c>
      <c r="B32" s="21" t="s">
        <v>21</v>
      </c>
      <c r="C32" s="1" t="s">
        <v>181</v>
      </c>
      <c r="D32" s="1" t="s">
        <v>159</v>
      </c>
      <c r="E32" s="1" t="s">
        <v>160</v>
      </c>
    </row>
    <row r="33" spans="1:13" x14ac:dyDescent="0.3">
      <c r="A33" s="1">
        <f t="shared" si="0"/>
        <v>27</v>
      </c>
      <c r="B33" s="21" t="s">
        <v>11</v>
      </c>
      <c r="C33" s="1" t="s">
        <v>182</v>
      </c>
      <c r="D33" s="1" t="s">
        <v>47</v>
      </c>
      <c r="E33" s="1" t="s">
        <v>48</v>
      </c>
      <c r="F33" s="1" t="s">
        <v>90</v>
      </c>
      <c r="G33" s="1" t="s">
        <v>87</v>
      </c>
      <c r="H33" s="1" t="s">
        <v>183</v>
      </c>
      <c r="I33" s="1" t="s">
        <v>105</v>
      </c>
      <c r="J33" s="1" t="s">
        <v>129</v>
      </c>
      <c r="K33" s="1" t="s">
        <v>130</v>
      </c>
      <c r="L33" s="1" t="s">
        <v>131</v>
      </c>
    </row>
    <row r="34" spans="1:13" x14ac:dyDescent="0.3">
      <c r="A34" s="1">
        <f t="shared" si="0"/>
        <v>28</v>
      </c>
      <c r="B34" s="21" t="s">
        <v>5</v>
      </c>
      <c r="C34" s="1" t="s">
        <v>45</v>
      </c>
      <c r="D34" s="1" t="s">
        <v>52</v>
      </c>
      <c r="E34" s="1" t="s">
        <v>107</v>
      </c>
      <c r="F34" s="1" t="s">
        <v>108</v>
      </c>
      <c r="G34" s="1" t="s">
        <v>124</v>
      </c>
    </row>
    <row r="35" spans="1:13" x14ac:dyDescent="0.3">
      <c r="A35" s="1">
        <f t="shared" si="0"/>
        <v>29</v>
      </c>
      <c r="B35" s="21" t="s">
        <v>73</v>
      </c>
      <c r="C35" s="1" t="s">
        <v>128</v>
      </c>
      <c r="D35" s="1" t="s">
        <v>158</v>
      </c>
      <c r="E35" s="1" t="s">
        <v>187</v>
      </c>
      <c r="F35" s="1"/>
    </row>
    <row r="37" spans="1:13" x14ac:dyDescent="0.3">
      <c r="E37" s="3" t="s">
        <v>191</v>
      </c>
    </row>
    <row r="38" spans="1:13" x14ac:dyDescent="0.3">
      <c r="E38" s="22" t="s">
        <v>245</v>
      </c>
    </row>
    <row r="39" spans="1:13" x14ac:dyDescent="0.3">
      <c r="B39" s="27" t="s">
        <v>243</v>
      </c>
      <c r="C39" t="s">
        <v>241</v>
      </c>
      <c r="D39" s="36" t="s">
        <v>244</v>
      </c>
      <c r="E39" s="22"/>
      <c r="F39" s="36" t="s">
        <v>244</v>
      </c>
      <c r="H39" s="36" t="s">
        <v>244</v>
      </c>
      <c r="K39" s="3" t="s">
        <v>240</v>
      </c>
    </row>
    <row r="40" spans="1:13" x14ac:dyDescent="0.3">
      <c r="K40" s="22" t="s">
        <v>245</v>
      </c>
    </row>
    <row r="41" spans="1:13" ht="15" thickBot="1" x14ac:dyDescent="0.35">
      <c r="B41" s="36" t="s">
        <v>242</v>
      </c>
      <c r="D41" s="36" t="s">
        <v>242</v>
      </c>
      <c r="F41" s="36" t="s">
        <v>242</v>
      </c>
      <c r="H41" s="36" t="s">
        <v>242</v>
      </c>
    </row>
    <row r="42" spans="1:13" x14ac:dyDescent="0.3">
      <c r="B42" s="3" t="s">
        <v>11</v>
      </c>
      <c r="D42" s="3" t="s">
        <v>11</v>
      </c>
      <c r="F42" s="3" t="s">
        <v>212</v>
      </c>
      <c r="H42" s="3" t="s">
        <v>233</v>
      </c>
      <c r="J42" s="28"/>
      <c r="K42" s="38" t="s">
        <v>248</v>
      </c>
      <c r="L42" s="29"/>
      <c r="M42" s="30"/>
    </row>
    <row r="43" spans="1:13" x14ac:dyDescent="0.3">
      <c r="B43" t="s">
        <v>192</v>
      </c>
      <c r="D43" s="22" t="s">
        <v>198</v>
      </c>
      <c r="F43" s="24" t="s">
        <v>213</v>
      </c>
      <c r="H43" s="1" t="s">
        <v>234</v>
      </c>
      <c r="J43" s="31"/>
      <c r="K43" s="1" t="s">
        <v>249</v>
      </c>
      <c r="M43" s="32"/>
    </row>
    <row r="44" spans="1:13" x14ac:dyDescent="0.3">
      <c r="B44" t="s">
        <v>16</v>
      </c>
      <c r="D44" s="23" t="s">
        <v>199</v>
      </c>
      <c r="F44" s="1" t="s">
        <v>22</v>
      </c>
      <c r="H44" s="1" t="s">
        <v>235</v>
      </c>
      <c r="J44" s="31"/>
      <c r="K44" s="1" t="s">
        <v>250</v>
      </c>
      <c r="M44" s="32"/>
    </row>
    <row r="45" spans="1:13" x14ac:dyDescent="0.3">
      <c r="B45" t="s">
        <v>193</v>
      </c>
      <c r="D45" s="23" t="s">
        <v>200</v>
      </c>
      <c r="F45" s="1" t="s">
        <v>214</v>
      </c>
      <c r="H45" s="1" t="s">
        <v>236</v>
      </c>
      <c r="J45" s="31"/>
      <c r="K45" s="1" t="s">
        <v>251</v>
      </c>
      <c r="M45" s="32"/>
    </row>
    <row r="46" spans="1:13" x14ac:dyDescent="0.3">
      <c r="B46" s="1" t="s">
        <v>17</v>
      </c>
      <c r="D46" s="1" t="s">
        <v>5</v>
      </c>
      <c r="F46" s="1" t="s">
        <v>215</v>
      </c>
      <c r="H46" s="24" t="s">
        <v>237</v>
      </c>
      <c r="J46" s="31"/>
      <c r="K46" s="1" t="s">
        <v>247</v>
      </c>
      <c r="M46" s="32"/>
    </row>
    <row r="47" spans="1:13" x14ac:dyDescent="0.3">
      <c r="B47" s="23" t="s">
        <v>194</v>
      </c>
      <c r="D47" s="1" t="s">
        <v>6</v>
      </c>
      <c r="F47" s="24" t="s">
        <v>216</v>
      </c>
      <c r="H47" s="24" t="s">
        <v>238</v>
      </c>
      <c r="J47" s="31"/>
      <c r="K47" s="1" t="s">
        <v>252</v>
      </c>
      <c r="M47" s="32"/>
    </row>
    <row r="48" spans="1:13" x14ac:dyDescent="0.3">
      <c r="B48" s="23" t="s">
        <v>195</v>
      </c>
      <c r="D48" s="1" t="s">
        <v>201</v>
      </c>
      <c r="F48" s="1" t="s">
        <v>217</v>
      </c>
      <c r="H48" s="1" t="s">
        <v>239</v>
      </c>
      <c r="J48" s="31"/>
      <c r="K48" s="1" t="s">
        <v>253</v>
      </c>
      <c r="M48" s="32"/>
    </row>
    <row r="49" spans="2:13" x14ac:dyDescent="0.3">
      <c r="B49" s="23" t="s">
        <v>73</v>
      </c>
      <c r="D49" s="1" t="s">
        <v>202</v>
      </c>
      <c r="F49" s="1" t="s">
        <v>218</v>
      </c>
      <c r="H49" s="1" t="s">
        <v>29</v>
      </c>
      <c r="J49" s="31"/>
      <c r="K49" s="1" t="s">
        <v>254</v>
      </c>
      <c r="M49" s="32"/>
    </row>
    <row r="50" spans="2:13" x14ac:dyDescent="0.3">
      <c r="B50" s="23" t="s">
        <v>196</v>
      </c>
      <c r="D50" s="1" t="s">
        <v>203</v>
      </c>
      <c r="F50" s="1" t="s">
        <v>219</v>
      </c>
      <c r="J50" s="31"/>
      <c r="K50" s="1" t="s">
        <v>246</v>
      </c>
      <c r="M50" s="32"/>
    </row>
    <row r="51" spans="2:13" x14ac:dyDescent="0.3">
      <c r="B51" s="23" t="s">
        <v>197</v>
      </c>
      <c r="D51" s="1" t="s">
        <v>204</v>
      </c>
      <c r="F51" s="1" t="s">
        <v>220</v>
      </c>
      <c r="J51" s="31"/>
      <c r="K51" s="1" t="s">
        <v>255</v>
      </c>
      <c r="M51" s="32"/>
    </row>
    <row r="52" spans="2:13" ht="15" thickBot="1" x14ac:dyDescent="0.35">
      <c r="B52" s="23" t="s">
        <v>21</v>
      </c>
      <c r="D52" s="1" t="s">
        <v>205</v>
      </c>
      <c r="J52" s="33"/>
      <c r="K52" s="37" t="s">
        <v>256</v>
      </c>
      <c r="L52" s="34"/>
      <c r="M52" s="35"/>
    </row>
    <row r="53" spans="2:13" x14ac:dyDescent="0.3">
      <c r="B53" s="23" t="s">
        <v>23</v>
      </c>
      <c r="D53" s="1" t="s">
        <v>7</v>
      </c>
      <c r="F53" s="3" t="s">
        <v>221</v>
      </c>
      <c r="H53" s="3" t="s">
        <v>221</v>
      </c>
    </row>
    <row r="54" spans="2:13" x14ac:dyDescent="0.3">
      <c r="D54" s="1" t="s">
        <v>206</v>
      </c>
      <c r="F54" s="1" t="s">
        <v>222</v>
      </c>
      <c r="H54" s="1" t="s">
        <v>226</v>
      </c>
    </row>
    <row r="55" spans="2:13" x14ac:dyDescent="0.3">
      <c r="F55" s="1" t="s">
        <v>223</v>
      </c>
      <c r="H55" s="1" t="s">
        <v>227</v>
      </c>
    </row>
    <row r="56" spans="2:13" x14ac:dyDescent="0.3">
      <c r="B56" s="25" t="s">
        <v>76</v>
      </c>
      <c r="D56" s="26" t="s">
        <v>211</v>
      </c>
      <c r="F56" s="1" t="s">
        <v>224</v>
      </c>
      <c r="H56" s="1" t="s">
        <v>228</v>
      </c>
    </row>
    <row r="57" spans="2:13" x14ac:dyDescent="0.3">
      <c r="B57" s="1" t="s">
        <v>9</v>
      </c>
      <c r="D57" s="1" t="s">
        <v>208</v>
      </c>
      <c r="F57" s="1" t="s">
        <v>147</v>
      </c>
      <c r="H57" s="1" t="s">
        <v>229</v>
      </c>
    </row>
    <row r="58" spans="2:13" x14ac:dyDescent="0.3">
      <c r="B58" s="1" t="s">
        <v>91</v>
      </c>
      <c r="D58" s="1" t="s">
        <v>209</v>
      </c>
      <c r="F58" s="1" t="s">
        <v>225</v>
      </c>
      <c r="H58" s="1" t="s">
        <v>230</v>
      </c>
    </row>
    <row r="59" spans="2:13" x14ac:dyDescent="0.3">
      <c r="B59" s="1" t="s">
        <v>207</v>
      </c>
      <c r="D59" s="1" t="s">
        <v>210</v>
      </c>
      <c r="F59" s="1" t="s">
        <v>72</v>
      </c>
      <c r="H59" s="1" t="s">
        <v>231</v>
      </c>
    </row>
    <row r="60" spans="2:13" x14ac:dyDescent="0.3">
      <c r="B60" s="1" t="s">
        <v>15</v>
      </c>
      <c r="D60" s="1" t="s">
        <v>145</v>
      </c>
      <c r="F60" s="1" t="s">
        <v>232</v>
      </c>
    </row>
    <row r="61" spans="2:13" x14ac:dyDescent="0.3">
      <c r="D61" s="1" t="s">
        <v>125</v>
      </c>
    </row>
  </sheetData>
  <sortState xmlns:xlrd2="http://schemas.microsoft.com/office/spreadsheetml/2017/richdata2" ref="B7:N35">
    <sortCondition ref="B7:B35"/>
  </sortState>
  <pageMargins left="0.25" right="0.25" top="0.75" bottom="0.75" header="0.3" footer="0.3"/>
  <pageSetup scale="5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Patterson</dc:creator>
  <cp:lastModifiedBy>William Patterson</cp:lastModifiedBy>
  <cp:lastPrinted>2025-11-26T18:45:02Z</cp:lastPrinted>
  <dcterms:created xsi:type="dcterms:W3CDTF">2025-09-28T19:24:41Z</dcterms:created>
  <dcterms:modified xsi:type="dcterms:W3CDTF">2025-12-10T18:19:39Z</dcterms:modified>
</cp:coreProperties>
</file>